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UM-PNRR\SIGECO\COSTRUZIONE MANUALE DUALE\Versioni Manuale\Manuale e allegati v6 04_10_2024\Allegati\"/>
    </mc:Choice>
  </mc:AlternateContent>
  <xr:revisionPtr revIDLastSave="0" documentId="13_ncr:1_{AB1785A3-9C77-4646-8A8B-57769AC19A28}" xr6:coauthVersionLast="47" xr6:coauthVersionMax="47" xr10:uidLastSave="{00000000-0000-0000-0000-000000000000}"/>
  <bookViews>
    <workbookView xWindow="-108" yWindow="-108" windowWidth="23256" windowHeight="12576" tabRatio="646" activeTab="2" xr2:uid="{00000000-000D-0000-FFFF-FFFF00000000}"/>
  </bookViews>
  <sheets>
    <sheet name="Copertina" sheetId="1" r:id="rId1"/>
    <sheet name="Previsioni di spesa" sheetId="4" r:id="rId2"/>
    <sheet name="TABELLA IMPORTI 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1" i="5" l="1"/>
  <c r="G21" i="5"/>
  <c r="E4" i="5"/>
  <c r="G4" i="5"/>
  <c r="E3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" i="5"/>
  <c r="B15" i="4"/>
  <c r="C15" i="4"/>
  <c r="D9" i="4"/>
  <c r="D15" i="4" s="1"/>
  <c r="D10" i="4"/>
  <c r="D11" i="4"/>
  <c r="D12" i="4"/>
  <c r="D13" i="4"/>
  <c r="D14" i="4"/>
  <c r="D8" i="4"/>
  <c r="G3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" i="5"/>
  <c r="B11" i="1" l="1"/>
</calcChain>
</file>

<file path=xl/sharedStrings.xml><?xml version="1.0" encoding="utf-8"?>
<sst xmlns="http://schemas.openxmlformats.org/spreadsheetml/2006/main" count="48" uniqueCount="47">
  <si>
    <t>Unità di Missione PNRR - MLPS</t>
  </si>
  <si>
    <t>PNRR M5C1  Investimento 1.4  “Sistema Duale”</t>
  </si>
  <si>
    <t>Tipologia di Spesa (ove applicabile)</t>
  </si>
  <si>
    <t xml:space="preserve">Totale </t>
  </si>
  <si>
    <t>VENETO</t>
  </si>
  <si>
    <t>VALLE D'AOSTA</t>
  </si>
  <si>
    <t>UMBRIA</t>
  </si>
  <si>
    <t>TOSCANA</t>
  </si>
  <si>
    <t>SICILIA</t>
  </si>
  <si>
    <t>SARDEGNA</t>
  </si>
  <si>
    <t>PUGLIA</t>
  </si>
  <si>
    <t>PIEMONTE</t>
  </si>
  <si>
    <t>MOLISE</t>
  </si>
  <si>
    <t>MARCHE</t>
  </si>
  <si>
    <t>LOMBARDIA</t>
  </si>
  <si>
    <t>LIGURIA</t>
  </si>
  <si>
    <t>LAZIO</t>
  </si>
  <si>
    <t>CAMPANIA</t>
  </si>
  <si>
    <t>CALABRIA</t>
  </si>
  <si>
    <t>BASILICATA</t>
  </si>
  <si>
    <t>ABRUZZO</t>
  </si>
  <si>
    <t>REGIONE</t>
  </si>
  <si>
    <t>TOTALE</t>
  </si>
  <si>
    <t>GUIDA ALLA COMPILAZIONE</t>
  </si>
  <si>
    <t>Misura n. 5
Percorsi duali extra diritto_x0002_dovere finalizzati all’acquisizione di una qualificazione di IeFP o IFTS o a singole unità di competenza della relativa figura</t>
  </si>
  <si>
    <t>Misura n. 6
Percorsi sperimentali</t>
  </si>
  <si>
    <t>Misura n. 1
Percorsi duali (primo, secondo, terzo e quarto anno) aggiuntivi all’offerta di IeFP duale finanziata con risorse ordinarie</t>
  </si>
  <si>
    <t xml:space="preserve">PNRR M5C1 Investimento 1.4 </t>
  </si>
  <si>
    <t>"Rafforzamento del Sistema duale"</t>
  </si>
  <si>
    <t>FRIULI-VENEZIA GIULIA</t>
  </si>
  <si>
    <t>EMILIA-ROMAGNA</t>
  </si>
  <si>
    <t>Schema Previsione Spesa - Rilevazione al 31/07/2024</t>
  </si>
  <si>
    <t>Soggetto Attuatore: Regione</t>
  </si>
  <si>
    <t>TOTALE SOMME 2024, 2025</t>
  </si>
  <si>
    <t>Misura n. 2                               Percorsi duali di quarto anno aggiuntivi all’offerta di IeFP duale da realizzare nelle Regioni dove questa offerta non è attualmente disponibile (medesime misure previste ai 1.2 - 1.3)</t>
  </si>
  <si>
    <t>Misura n. 3                              Percorsi di conversione in duale dell’offerta di IeFP ordinamentale finanziata con risorse ordinarie</t>
  </si>
  <si>
    <t>Misura n. 4                              Percorsi in modalità duale in sussidiarietà realizzati negli Istituti professionali ai sensi del D.lgs n. 61/2017</t>
  </si>
  <si>
    <t>Risorse residue oggetto delle previsioni al netto della spesa realizzata al 2023</t>
  </si>
  <si>
    <t xml:space="preserve">Misura n. 7                                           Interventi integrativi (non posso produrre target) </t>
  </si>
  <si>
    <t>Risorse assegnate DM riparto n. 54/2022</t>
  </si>
  <si>
    <t xml:space="preserve">Risorse assegnate DD riparto n. 120/2023 </t>
  </si>
  <si>
    <t>Risorse assegnate DD riparto n. 100/2024</t>
  </si>
  <si>
    <t xml:space="preserve">Rilevazione al 31/07/2024      </t>
  </si>
  <si>
    <t>Schema Previsione Spesa - Regione _____</t>
  </si>
  <si>
    <t xml:space="preserve">Totale risorse PNRR assegnate </t>
  </si>
  <si>
    <r>
      <t xml:space="preserve">
</t>
    </r>
    <r>
      <rPr>
        <b/>
        <sz val="11"/>
        <rFont val="Calibri"/>
        <family val="2"/>
      </rPr>
      <t>1)</t>
    </r>
    <r>
      <rPr>
        <sz val="11"/>
        <rFont val="Calibri"/>
        <family val="2"/>
      </rPr>
      <t xml:space="preserve">	Inserire nella COLONNA F “Spesa PNRR realizzata fino al 31/12/2023” del foglio 3 “TABELLA IMPORTI” il valore delle risorse PNRR spese fino al 31/12/2023 
</t>
    </r>
    <r>
      <rPr>
        <b/>
        <sz val="11"/>
        <rFont val="Calibri"/>
        <family val="2"/>
      </rPr>
      <t>2)</t>
    </r>
    <r>
      <rPr>
        <sz val="11"/>
        <rFont val="Calibri"/>
        <family val="2"/>
      </rPr>
      <t xml:space="preserve">	Successivamente ripartire l'importo residuo regionale riportato nella colonna G ("Risorse residue oggetto delle previsioni al netto della spesa realizzata al 2023") che si ricava dopo l’inserimento della Spesa PNRR realizzata fino al 31/12/2023 all’interno del foglio 2  (“Previsioni di Spesa) sulla base degli importi PNRR programmati per ciascuna linea di intervento per le annualità 2024 e 2025.
</t>
    </r>
    <r>
      <rPr>
        <b/>
        <sz val="11"/>
        <rFont val="Calibri"/>
        <family val="2"/>
      </rPr>
      <t>3)</t>
    </r>
    <r>
      <rPr>
        <sz val="11"/>
        <rFont val="Calibri"/>
        <family val="2"/>
      </rPr>
      <t xml:space="preserve">	Verificare che il totale della somma delle risorse PNRR delle diverse annualità calcolata automaticamente nella cella D15 del foglio 2 "Previsioni di spesa" sia uguale a quello dell'importo  nel foglio 3 "TABELLA IMPORTI", Colonna G, recante le “Risorse residue oggetto delle previsioni al netto della spesa realizzata al 2023”.</t>
    </r>
  </si>
  <si>
    <t>Spesa PNRR realizzata fino al 31/12/2024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</si>
</sst>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&quot; €&quot;_-;\-* #,##0.00&quot; €&quot;_-;_-* \-??&quot; €&quot;_-;_-@_-"/>
    <numFmt numFmtId="165" formatCode="#,##0.00\ &quot;€&quot;"/>
    <numFmt numFmtId="166" formatCode="#,##0.00\ _€;\-#,##0.00\ _€"/>
    <numFmt numFmtId="167" formatCode="_-* #,##0.00\ [$€-410]_-;\-* #,##0.00\ [$€-410]_-;_-* &quot;-&quot;??\ [$€-410]_-;_-@_-"/>
  </numFmts>
  <fonts count="18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name val="Calibri"/>
      <family val="2"/>
      <charset val="1"/>
    </font>
    <font>
      <b/>
      <sz val="18"/>
      <name val="Calibri"/>
      <family val="2"/>
      <charset val="1"/>
    </font>
    <font>
      <b/>
      <sz val="14"/>
      <color rgb="FFFFFFFF"/>
      <name val="Calibri"/>
      <family val="2"/>
      <charset val="1"/>
    </font>
    <font>
      <b/>
      <sz val="12"/>
      <color theme="0"/>
      <name val="Calibri"/>
      <family val="2"/>
    </font>
    <font>
      <sz val="10"/>
      <color rgb="FF000000"/>
      <name val="Times New Roman"/>
      <family val="1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  <font>
      <b/>
      <sz val="14"/>
      <color rgb="FF000000"/>
      <name val="Calibri"/>
      <family val="2"/>
    </font>
    <font>
      <b/>
      <sz val="14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5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50">
    <xf numFmtId="0" fontId="0" fillId="0" borderId="0" xfId="0"/>
    <xf numFmtId="164" fontId="0" fillId="0" borderId="0" xfId="0" applyNumberFormat="1"/>
    <xf numFmtId="0" fontId="6" fillId="0" borderId="0" xfId="2" applyAlignment="1">
      <alignment horizontal="left" vertical="top"/>
    </xf>
    <xf numFmtId="165" fontId="6" fillId="0" borderId="0" xfId="2" applyNumberFormat="1" applyAlignment="1">
      <alignment horizontal="left" vertical="top"/>
    </xf>
    <xf numFmtId="0" fontId="0" fillId="0" borderId="0" xfId="0" applyAlignment="1">
      <alignment horizontal="center"/>
    </xf>
    <xf numFmtId="0" fontId="3" fillId="0" borderId="1" xfId="1" applyFont="1" applyBorder="1" applyAlignment="1" applyProtection="1">
      <alignment horizontal="center" wrapText="1"/>
      <protection locked="0"/>
    </xf>
    <xf numFmtId="0" fontId="3" fillId="0" borderId="2" xfId="1" applyFont="1" applyBorder="1" applyAlignment="1" applyProtection="1">
      <alignment horizontal="center" wrapText="1"/>
      <protection locked="0"/>
    </xf>
    <xf numFmtId="0" fontId="3" fillId="0" borderId="10" xfId="1" applyFont="1" applyBorder="1" applyAlignment="1" applyProtection="1">
      <alignment horizontal="center" wrapText="1"/>
      <protection locked="0"/>
    </xf>
    <xf numFmtId="0" fontId="2" fillId="0" borderId="1" xfId="1" applyFont="1" applyBorder="1" applyAlignment="1" applyProtection="1">
      <alignment horizontal="center" vertical="center" wrapText="1"/>
      <protection locked="0"/>
    </xf>
    <xf numFmtId="0" fontId="3" fillId="0" borderId="2" xfId="1" applyFont="1" applyBorder="1" applyAlignment="1" applyProtection="1">
      <alignment horizontal="center" vertical="center" wrapText="1"/>
      <protection locked="0"/>
    </xf>
    <xf numFmtId="0" fontId="5" fillId="3" borderId="8" xfId="1" applyFont="1" applyFill="1" applyBorder="1" applyAlignment="1" applyProtection="1">
      <alignment horizontal="center" vertical="center" wrapText="1"/>
      <protection locked="0"/>
    </xf>
    <xf numFmtId="0" fontId="8" fillId="0" borderId="9" xfId="1" applyFont="1" applyBorder="1" applyAlignment="1" applyProtection="1">
      <alignment horizontal="left" vertical="center" wrapText="1"/>
      <protection locked="0"/>
    </xf>
    <xf numFmtId="0" fontId="7" fillId="0" borderId="8" xfId="0" applyFont="1" applyBorder="1"/>
    <xf numFmtId="0" fontId="12" fillId="4" borderId="4" xfId="2" applyFont="1" applyFill="1" applyBorder="1" applyAlignment="1">
      <alignment horizontal="left" vertical="top"/>
    </xf>
    <xf numFmtId="166" fontId="0" fillId="0" borderId="3" xfId="0" applyNumberFormat="1" applyBorder="1" applyAlignment="1">
      <alignment vertical="center"/>
    </xf>
    <xf numFmtId="164" fontId="7" fillId="0" borderId="12" xfId="0" applyNumberFormat="1" applyFon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0" fontId="6" fillId="0" borderId="0" xfId="2" applyAlignment="1">
      <alignment horizontal="center" vertical="center" wrapText="1"/>
    </xf>
    <xf numFmtId="0" fontId="0" fillId="0" borderId="8" xfId="0" applyBorder="1"/>
    <xf numFmtId="165" fontId="0" fillId="0" borderId="3" xfId="0" applyNumberFormat="1" applyBorder="1" applyAlignment="1">
      <alignment horizontal="right" vertical="center"/>
    </xf>
    <xf numFmtId="0" fontId="10" fillId="0" borderId="3" xfId="2" applyFont="1" applyBorder="1" applyAlignment="1">
      <alignment horizontal="left" vertical="top"/>
    </xf>
    <xf numFmtId="165" fontId="11" fillId="0" borderId="3" xfId="2" applyNumberFormat="1" applyFont="1" applyBorder="1" applyAlignment="1">
      <alignment horizontal="right" vertical="top"/>
    </xf>
    <xf numFmtId="0" fontId="10" fillId="0" borderId="17" xfId="2" applyFont="1" applyBorder="1" applyAlignment="1">
      <alignment horizontal="left" vertical="top"/>
    </xf>
    <xf numFmtId="165" fontId="11" fillId="0" borderId="17" xfId="2" applyNumberFormat="1" applyFont="1" applyBorder="1" applyAlignment="1">
      <alignment horizontal="right" vertical="top"/>
    </xf>
    <xf numFmtId="165" fontId="0" fillId="0" borderId="17" xfId="0" applyNumberFormat="1" applyBorder="1" applyAlignment="1">
      <alignment horizontal="right" vertical="center"/>
    </xf>
    <xf numFmtId="165" fontId="11" fillId="0" borderId="17" xfId="2" applyNumberFormat="1" applyFont="1" applyBorder="1" applyAlignment="1">
      <alignment horizontal="right" vertical="center"/>
    </xf>
    <xf numFmtId="0" fontId="10" fillId="0" borderId="18" xfId="2" applyFont="1" applyBorder="1" applyAlignment="1">
      <alignment horizontal="left" vertical="top"/>
    </xf>
    <xf numFmtId="165" fontId="11" fillId="0" borderId="18" xfId="2" applyNumberFormat="1" applyFont="1" applyBorder="1" applyAlignment="1">
      <alignment horizontal="right" vertical="top"/>
    </xf>
    <xf numFmtId="165" fontId="0" fillId="0" borderId="18" xfId="0" applyNumberFormat="1" applyBorder="1" applyAlignment="1">
      <alignment horizontal="right" vertical="center"/>
    </xf>
    <xf numFmtId="165" fontId="10" fillId="4" borderId="11" xfId="2" applyNumberFormat="1" applyFont="1" applyFill="1" applyBorder="1" applyAlignment="1">
      <alignment vertical="top"/>
    </xf>
    <xf numFmtId="167" fontId="16" fillId="4" borderId="11" xfId="0" applyNumberFormat="1" applyFont="1" applyFill="1" applyBorder="1" applyAlignment="1"/>
    <xf numFmtId="164" fontId="0" fillId="0" borderId="17" xfId="0" applyNumberFormat="1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wrapText="1"/>
    </xf>
    <xf numFmtId="0" fontId="9" fillId="5" borderId="4" xfId="2" applyFont="1" applyFill="1" applyBorder="1" applyAlignment="1">
      <alignment horizontal="center" vertical="center" wrapText="1"/>
    </xf>
    <xf numFmtId="165" fontId="9" fillId="5" borderId="11" xfId="2" applyNumberFormat="1" applyFont="1" applyFill="1" applyBorder="1" applyAlignment="1">
      <alignment horizontal="center" vertical="center" wrapText="1"/>
    </xf>
    <xf numFmtId="165" fontId="9" fillId="5" borderId="0" xfId="2" applyNumberFormat="1" applyFont="1" applyFill="1" applyBorder="1" applyAlignment="1">
      <alignment horizontal="center" vertical="center" wrapText="1"/>
    </xf>
    <xf numFmtId="0" fontId="9" fillId="5" borderId="5" xfId="2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5">
    <cellStyle name="Normal 2" xfId="1" xr:uid="{00000000-0005-0000-0000-000006000000}"/>
    <cellStyle name="Normale" xfId="0" builtinId="0"/>
    <cellStyle name="Normale 2" xfId="2" xr:uid="{03BE33FD-AD9B-46C8-A93D-2B4DD7E0FC51}"/>
    <cellStyle name="Percentuale 2" xfId="4" xr:uid="{FABD8CD9-EF97-4797-B9EE-40665704A4A1}"/>
    <cellStyle name="Valuta 2" xfId="3" xr:uid="{EC61ED7F-CDC7-4814-9C5B-3EF2734EADA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137520</xdr:rowOff>
    </xdr:from>
    <xdr:to>
      <xdr:col>0</xdr:col>
      <xdr:colOff>2688120</xdr:colOff>
      <xdr:row>0</xdr:row>
      <xdr:rowOff>740880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312480"/>
          <a:ext cx="2688120" cy="603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7109400</xdr:colOff>
      <xdr:row>0</xdr:row>
      <xdr:rowOff>129900</xdr:rowOff>
    </xdr:from>
    <xdr:to>
      <xdr:col>0</xdr:col>
      <xdr:colOff>7810320</xdr:colOff>
      <xdr:row>0</xdr:row>
      <xdr:rowOff>714900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7109400" y="129900"/>
          <a:ext cx="700920" cy="5850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178950</xdr:colOff>
      <xdr:row>0</xdr:row>
      <xdr:rowOff>103050</xdr:rowOff>
    </xdr:from>
    <xdr:to>
      <xdr:col>3</xdr:col>
      <xdr:colOff>921660</xdr:colOff>
      <xdr:row>0</xdr:row>
      <xdr:rowOff>686970</xdr:rowOff>
    </xdr:to>
    <xdr:pic>
      <xdr:nvPicPr>
        <xdr:cNvPr id="6" name="Immagine 1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355663" y="103050"/>
          <a:ext cx="742710" cy="583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83940</xdr:colOff>
      <xdr:row>0</xdr:row>
      <xdr:rowOff>53280</xdr:rowOff>
    </xdr:from>
    <xdr:to>
      <xdr:col>1</xdr:col>
      <xdr:colOff>927435</xdr:colOff>
      <xdr:row>0</xdr:row>
      <xdr:rowOff>652320</xdr:rowOff>
    </xdr:to>
    <xdr:pic>
      <xdr:nvPicPr>
        <xdr:cNvPr id="7" name="Immagine 2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83940" y="53280"/>
          <a:ext cx="2695155" cy="5990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zoomScaleNormal="100" workbookViewId="0">
      <selection activeCell="A10" sqref="A10"/>
    </sheetView>
  </sheetViews>
  <sheetFormatPr defaultColWidth="8.77734375" defaultRowHeight="14.4" x14ac:dyDescent="0.3"/>
  <cols>
    <col min="1" max="1" width="117.21875" bestFit="1" customWidth="1"/>
    <col min="2" max="2" width="16.5546875" customWidth="1"/>
  </cols>
  <sheetData>
    <row r="1" spans="1:2" ht="72.599999999999994" customHeight="1" thickBot="1" x14ac:dyDescent="0.35">
      <c r="A1" s="8"/>
    </row>
    <row r="2" spans="1:2" s="4" customFormat="1" ht="30" customHeight="1" x14ac:dyDescent="0.45">
      <c r="A2" s="5"/>
    </row>
    <row r="3" spans="1:2" s="4" customFormat="1" ht="30" customHeight="1" x14ac:dyDescent="0.45">
      <c r="A3" s="6" t="s">
        <v>27</v>
      </c>
    </row>
    <row r="4" spans="1:2" s="4" customFormat="1" ht="30" customHeight="1" x14ac:dyDescent="0.45">
      <c r="A4" s="6" t="s">
        <v>28</v>
      </c>
    </row>
    <row r="5" spans="1:2" s="4" customFormat="1" ht="30" customHeight="1" x14ac:dyDescent="0.3">
      <c r="A5" s="9" t="s">
        <v>0</v>
      </c>
    </row>
    <row r="6" spans="1:2" s="4" customFormat="1" ht="30" customHeight="1" x14ac:dyDescent="0.3">
      <c r="A6" s="9" t="s">
        <v>43</v>
      </c>
    </row>
    <row r="7" spans="1:2" s="4" customFormat="1" ht="30" customHeight="1" x14ac:dyDescent="0.3">
      <c r="A7" s="9" t="s">
        <v>42</v>
      </c>
    </row>
    <row r="8" spans="1:2" s="4" customFormat="1" ht="30" customHeight="1" thickBot="1" x14ac:dyDescent="0.5">
      <c r="A8" s="7"/>
    </row>
    <row r="9" spans="1:2" ht="16.2" thickBot="1" x14ac:dyDescent="0.35">
      <c r="A9" s="10" t="s">
        <v>23</v>
      </c>
    </row>
    <row r="10" spans="1:2" ht="139.94999999999999" customHeight="1" thickBot="1" x14ac:dyDescent="0.35">
      <c r="A10" s="11" t="s">
        <v>45</v>
      </c>
    </row>
    <row r="11" spans="1:2" ht="15" thickBot="1" x14ac:dyDescent="0.35">
      <c r="A11" s="12" t="s">
        <v>33</v>
      </c>
      <c r="B11" s="18">
        <f>'Previsioni di spesa'!D15</f>
        <v>0</v>
      </c>
    </row>
  </sheetData>
  <pageMargins left="0.7" right="0.7" top="0.75" bottom="0.75" header="0.51180555555555496" footer="0.51180555555555496"/>
  <pageSetup paperSize="8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5"/>
  <sheetViews>
    <sheetView topLeftCell="A10" zoomScaleNormal="100" workbookViewId="0">
      <selection activeCell="D15" sqref="D15"/>
    </sheetView>
  </sheetViews>
  <sheetFormatPr defaultColWidth="8.77734375" defaultRowHeight="14.4" x14ac:dyDescent="0.3"/>
  <cols>
    <col min="1" max="1" width="27" bestFit="1" customWidth="1"/>
    <col min="2" max="4" width="15.77734375" customWidth="1"/>
    <col min="5" max="5" width="12.88671875" customWidth="1"/>
  </cols>
  <sheetData>
    <row r="1" spans="1:4" ht="61.95" customHeight="1" thickBot="1" x14ac:dyDescent="0.35">
      <c r="A1" s="39"/>
      <c r="B1" s="39"/>
      <c r="C1" s="39"/>
      <c r="D1" s="39"/>
    </row>
    <row r="2" spans="1:4" ht="30" customHeight="1" x14ac:dyDescent="0.3">
      <c r="A2" s="40" t="s">
        <v>1</v>
      </c>
      <c r="B2" s="40"/>
      <c r="C2" s="40"/>
      <c r="D2" s="40"/>
    </row>
    <row r="3" spans="1:4" ht="30" customHeight="1" thickBot="1" x14ac:dyDescent="0.35">
      <c r="A3" s="41" t="s">
        <v>31</v>
      </c>
      <c r="B3" s="41"/>
      <c r="C3" s="41"/>
      <c r="D3" s="41"/>
    </row>
    <row r="4" spans="1:4" ht="30" customHeight="1" thickBot="1" x14ac:dyDescent="0.35">
      <c r="A4" s="42" t="s">
        <v>32</v>
      </c>
      <c r="B4" s="43"/>
      <c r="C4" s="43"/>
      <c r="D4" s="43"/>
    </row>
    <row r="5" spans="1:4" ht="40.950000000000003" customHeight="1" x14ac:dyDescent="0.3">
      <c r="A5" s="44" t="s">
        <v>2</v>
      </c>
      <c r="B5" s="46">
        <v>2024</v>
      </c>
      <c r="C5" s="46">
        <v>2025</v>
      </c>
      <c r="D5" s="48" t="s">
        <v>3</v>
      </c>
    </row>
    <row r="6" spans="1:4" x14ac:dyDescent="0.3">
      <c r="A6" s="45"/>
      <c r="B6" s="47"/>
      <c r="C6" s="47"/>
      <c r="D6" s="49"/>
    </row>
    <row r="7" spans="1:4" x14ac:dyDescent="0.3">
      <c r="A7" s="45"/>
      <c r="B7" s="47"/>
      <c r="C7" s="47"/>
      <c r="D7" s="49"/>
    </row>
    <row r="8" spans="1:4" ht="72" x14ac:dyDescent="0.3">
      <c r="A8" s="32" t="s">
        <v>26</v>
      </c>
      <c r="B8" s="14"/>
      <c r="C8" s="14"/>
      <c r="D8" s="14">
        <f>B8+C8</f>
        <v>0</v>
      </c>
    </row>
    <row r="9" spans="1:4" ht="115.2" x14ac:dyDescent="0.3">
      <c r="A9" s="33" t="s">
        <v>34</v>
      </c>
      <c r="B9" s="14"/>
      <c r="C9" s="14"/>
      <c r="D9" s="14">
        <f t="shared" ref="D9:D14" si="0">B9+C9</f>
        <v>0</v>
      </c>
    </row>
    <row r="10" spans="1:4" ht="72" x14ac:dyDescent="0.3">
      <c r="A10" s="33" t="s">
        <v>35</v>
      </c>
      <c r="B10" s="14"/>
      <c r="C10" s="14"/>
      <c r="D10" s="14">
        <f t="shared" si="0"/>
        <v>0</v>
      </c>
    </row>
    <row r="11" spans="1:4" ht="72" x14ac:dyDescent="0.3">
      <c r="A11" s="33" t="s">
        <v>36</v>
      </c>
      <c r="B11" s="14"/>
      <c r="C11" s="14"/>
      <c r="D11" s="14">
        <f t="shared" si="0"/>
        <v>0</v>
      </c>
    </row>
    <row r="12" spans="1:4" ht="100.8" x14ac:dyDescent="0.3">
      <c r="A12" s="32" t="s">
        <v>24</v>
      </c>
      <c r="B12" s="14"/>
      <c r="C12" s="14"/>
      <c r="D12" s="14">
        <f t="shared" si="0"/>
        <v>0</v>
      </c>
    </row>
    <row r="13" spans="1:4" ht="28.8" x14ac:dyDescent="0.3">
      <c r="A13" s="32" t="s">
        <v>25</v>
      </c>
      <c r="B13" s="14"/>
      <c r="C13" s="14"/>
      <c r="D13" s="14">
        <f t="shared" si="0"/>
        <v>0</v>
      </c>
    </row>
    <row r="14" spans="1:4" ht="43.2" x14ac:dyDescent="0.3">
      <c r="A14" s="32" t="s">
        <v>38</v>
      </c>
      <c r="B14" s="14"/>
      <c r="C14" s="14"/>
      <c r="D14" s="14">
        <f t="shared" si="0"/>
        <v>0</v>
      </c>
    </row>
    <row r="15" spans="1:4" ht="15" thickBot="1" x14ac:dyDescent="0.35">
      <c r="A15" s="15" t="s">
        <v>22</v>
      </c>
      <c r="B15" s="31">
        <f>SUM(B8:B14)</f>
        <v>0</v>
      </c>
      <c r="C15" s="31">
        <f>SUM(C8:C14)</f>
        <v>0</v>
      </c>
      <c r="D15" s="16">
        <f>SUM(D8:D14)</f>
        <v>0</v>
      </c>
    </row>
    <row r="16" spans="1:4" x14ac:dyDescent="0.3">
      <c r="B16" s="1"/>
      <c r="C16" s="1"/>
      <c r="D16" s="1"/>
    </row>
    <row r="17" spans="2:4" x14ac:dyDescent="0.3">
      <c r="B17" s="1"/>
      <c r="C17" s="1"/>
      <c r="D17" s="1"/>
    </row>
    <row r="18" spans="2:4" x14ac:dyDescent="0.3">
      <c r="B18" s="1"/>
      <c r="C18" s="1"/>
      <c r="D18" s="1"/>
    </row>
    <row r="19" spans="2:4" x14ac:dyDescent="0.3">
      <c r="B19" s="1"/>
      <c r="C19" s="1"/>
      <c r="D19" s="1"/>
    </row>
    <row r="20" spans="2:4" x14ac:dyDescent="0.3">
      <c r="B20" s="1"/>
      <c r="C20" s="1"/>
      <c r="D20" s="1"/>
    </row>
    <row r="21" spans="2:4" x14ac:dyDescent="0.3">
      <c r="B21" s="1"/>
      <c r="C21" s="1"/>
      <c r="D21" s="1"/>
    </row>
    <row r="22" spans="2:4" x14ac:dyDescent="0.3">
      <c r="B22" s="1"/>
      <c r="C22" s="1"/>
      <c r="D22" s="1"/>
    </row>
    <row r="23" spans="2:4" x14ac:dyDescent="0.3">
      <c r="B23" s="1"/>
      <c r="C23" s="1"/>
      <c r="D23" s="1"/>
    </row>
    <row r="24" spans="2:4" x14ac:dyDescent="0.3">
      <c r="B24" s="1"/>
      <c r="C24" s="1"/>
      <c r="D24" s="1"/>
    </row>
    <row r="25" spans="2:4" x14ac:dyDescent="0.3">
      <c r="B25" s="1"/>
      <c r="C25" s="1"/>
      <c r="D25" s="1"/>
    </row>
  </sheetData>
  <mergeCells count="8">
    <mergeCell ref="A1:D1"/>
    <mergeCell ref="A2:D2"/>
    <mergeCell ref="A3:D3"/>
    <mergeCell ref="A4:D4"/>
    <mergeCell ref="A5:A7"/>
    <mergeCell ref="B5:B7"/>
    <mergeCell ref="C5:C7"/>
    <mergeCell ref="D5:D7"/>
  </mergeCells>
  <pageMargins left="0.7" right="0.7" top="0.75" bottom="0.75" header="0.51180555555555496" footer="0.51180555555555496"/>
  <pageSetup paperSize="8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5DD9A-13D4-488F-B44E-DCB1307F3ADD}">
  <dimension ref="A1:G21"/>
  <sheetViews>
    <sheetView tabSelected="1" zoomScale="110" zoomScaleNormal="110" workbookViewId="0">
      <selection activeCell="G1" sqref="G1"/>
    </sheetView>
  </sheetViews>
  <sheetFormatPr defaultColWidth="8.88671875" defaultRowHeight="14.4" x14ac:dyDescent="0.3"/>
  <cols>
    <col min="1" max="1" width="20" style="2" customWidth="1"/>
    <col min="2" max="2" width="15.21875" style="3" bestFit="1" customWidth="1"/>
    <col min="3" max="3" width="15.21875" style="3" customWidth="1"/>
    <col min="4" max="4" width="18.44140625" customWidth="1"/>
    <col min="5" max="5" width="33.77734375" style="2" customWidth="1"/>
    <col min="6" max="6" width="18.77734375" style="2" customWidth="1"/>
    <col min="7" max="7" width="27.5546875" style="2" customWidth="1"/>
    <col min="8" max="19" width="8.88671875" style="2"/>
    <col min="20" max="20" width="12.44140625" style="2" customWidth="1"/>
    <col min="21" max="16384" width="8.88671875" style="2"/>
  </cols>
  <sheetData>
    <row r="1" spans="1:7" s="17" customFormat="1" ht="49.95" customHeight="1" thickBot="1" x14ac:dyDescent="0.35">
      <c r="A1" s="34" t="s">
        <v>21</v>
      </c>
      <c r="B1" s="35" t="s">
        <v>39</v>
      </c>
      <c r="C1" s="36" t="s">
        <v>40</v>
      </c>
      <c r="D1" s="37" t="s">
        <v>41</v>
      </c>
      <c r="E1" s="37" t="s">
        <v>44</v>
      </c>
      <c r="F1" s="38" t="s">
        <v>46</v>
      </c>
      <c r="G1" s="37" t="s">
        <v>37</v>
      </c>
    </row>
    <row r="2" spans="1:7" x14ac:dyDescent="0.3">
      <c r="A2" s="22" t="s">
        <v>20</v>
      </c>
      <c r="B2" s="23">
        <v>428225</v>
      </c>
      <c r="C2" s="23">
        <v>933851</v>
      </c>
      <c r="D2" s="23">
        <v>1226084</v>
      </c>
      <c r="E2" s="25">
        <f>SUM(B2:D2)</f>
        <v>2588160</v>
      </c>
      <c r="F2" s="24"/>
      <c r="G2" s="24">
        <f>E2-F2</f>
        <v>2588160</v>
      </c>
    </row>
    <row r="3" spans="1:7" x14ac:dyDescent="0.3">
      <c r="A3" s="20" t="s">
        <v>19</v>
      </c>
      <c r="B3" s="21">
        <v>61937</v>
      </c>
      <c r="C3" s="23">
        <v>71364</v>
      </c>
      <c r="D3" s="23">
        <v>47289</v>
      </c>
      <c r="E3" s="25">
        <f t="shared" ref="E3:E21" si="0">SUM(B3:D3)</f>
        <v>180590</v>
      </c>
      <c r="F3" s="19"/>
      <c r="G3" s="24">
        <f t="shared" ref="G3:G20" si="1">E3-F3</f>
        <v>180590</v>
      </c>
    </row>
    <row r="4" spans="1:7" x14ac:dyDescent="0.3">
      <c r="A4" s="20" t="s">
        <v>18</v>
      </c>
      <c r="B4" s="21">
        <v>425384</v>
      </c>
      <c r="C4" s="23">
        <v>940215</v>
      </c>
      <c r="D4" s="23">
        <v>995095</v>
      </c>
      <c r="E4" s="25">
        <f>SUM(B4:D4)</f>
        <v>2360694</v>
      </c>
      <c r="F4" s="19"/>
      <c r="G4" s="24">
        <f>E4-F4</f>
        <v>2360694</v>
      </c>
    </row>
    <row r="5" spans="1:7" x14ac:dyDescent="0.3">
      <c r="A5" s="20" t="s">
        <v>17</v>
      </c>
      <c r="B5" s="21">
        <v>939939</v>
      </c>
      <c r="C5" s="23">
        <v>2067673</v>
      </c>
      <c r="D5" s="23">
        <v>3036292</v>
      </c>
      <c r="E5" s="25">
        <f t="shared" si="0"/>
        <v>6043904</v>
      </c>
      <c r="F5" s="19"/>
      <c r="G5" s="24">
        <f t="shared" si="1"/>
        <v>6043904</v>
      </c>
    </row>
    <row r="6" spans="1:7" ht="16.2" customHeight="1" x14ac:dyDescent="0.3">
      <c r="A6" s="20" t="s">
        <v>30</v>
      </c>
      <c r="B6" s="21">
        <v>12658102</v>
      </c>
      <c r="C6" s="23">
        <v>21938975</v>
      </c>
      <c r="D6" s="23">
        <v>15870802</v>
      </c>
      <c r="E6" s="25">
        <f t="shared" si="0"/>
        <v>50467879</v>
      </c>
      <c r="F6" s="19"/>
      <c r="G6" s="24">
        <f t="shared" si="1"/>
        <v>50467879</v>
      </c>
    </row>
    <row r="7" spans="1:7" x14ac:dyDescent="0.3">
      <c r="A7" s="20" t="s">
        <v>29</v>
      </c>
      <c r="B7" s="21">
        <v>3563336</v>
      </c>
      <c r="C7" s="23">
        <v>8164598</v>
      </c>
      <c r="D7" s="23">
        <v>8014934</v>
      </c>
      <c r="E7" s="25">
        <f t="shared" si="0"/>
        <v>19742868</v>
      </c>
      <c r="F7" s="19"/>
      <c r="G7" s="24">
        <f t="shared" si="1"/>
        <v>19742868</v>
      </c>
    </row>
    <row r="8" spans="1:7" x14ac:dyDescent="0.3">
      <c r="A8" s="20" t="s">
        <v>16</v>
      </c>
      <c r="B8" s="21">
        <v>7694472</v>
      </c>
      <c r="C8" s="23">
        <v>17050594</v>
      </c>
      <c r="D8" s="23">
        <v>16129831</v>
      </c>
      <c r="E8" s="25">
        <f t="shared" si="0"/>
        <v>40874897</v>
      </c>
      <c r="F8" s="19"/>
      <c r="G8" s="24">
        <f t="shared" si="1"/>
        <v>40874897</v>
      </c>
    </row>
    <row r="9" spans="1:7" x14ac:dyDescent="0.3">
      <c r="A9" s="20" t="s">
        <v>15</v>
      </c>
      <c r="B9" s="21">
        <v>1676119</v>
      </c>
      <c r="C9" s="23">
        <v>3641238</v>
      </c>
      <c r="D9" s="23">
        <v>3656130</v>
      </c>
      <c r="E9" s="25">
        <f t="shared" si="0"/>
        <v>8973487</v>
      </c>
      <c r="F9" s="19"/>
      <c r="G9" s="24">
        <f t="shared" si="1"/>
        <v>8973487</v>
      </c>
    </row>
    <row r="10" spans="1:7" x14ac:dyDescent="0.3">
      <c r="A10" s="20" t="s">
        <v>14</v>
      </c>
      <c r="B10" s="21">
        <v>45221048</v>
      </c>
      <c r="C10" s="23">
        <v>95997356</v>
      </c>
      <c r="D10" s="23">
        <v>97014815</v>
      </c>
      <c r="E10" s="25">
        <f t="shared" si="0"/>
        <v>238233219</v>
      </c>
      <c r="F10" s="19"/>
      <c r="G10" s="24">
        <f t="shared" si="1"/>
        <v>238233219</v>
      </c>
    </row>
    <row r="11" spans="1:7" x14ac:dyDescent="0.3">
      <c r="A11" s="20" t="s">
        <v>13</v>
      </c>
      <c r="B11" s="21">
        <v>650373</v>
      </c>
      <c r="C11" s="23">
        <v>1813584</v>
      </c>
      <c r="D11" s="23">
        <v>1576108</v>
      </c>
      <c r="E11" s="25">
        <f t="shared" si="0"/>
        <v>4040065</v>
      </c>
      <c r="F11" s="19"/>
      <c r="G11" s="24">
        <f t="shared" si="1"/>
        <v>4040065</v>
      </c>
    </row>
    <row r="12" spans="1:7" x14ac:dyDescent="0.3">
      <c r="A12" s="20" t="s">
        <v>12</v>
      </c>
      <c r="B12" s="21">
        <v>355414</v>
      </c>
      <c r="C12" s="23">
        <v>652269</v>
      </c>
      <c r="D12" s="23">
        <v>788264</v>
      </c>
      <c r="E12" s="25">
        <f t="shared" si="0"/>
        <v>1795947</v>
      </c>
      <c r="F12" s="19"/>
      <c r="G12" s="24">
        <f t="shared" si="1"/>
        <v>1795947</v>
      </c>
    </row>
    <row r="13" spans="1:7" x14ac:dyDescent="0.3">
      <c r="A13" s="20" t="s">
        <v>11</v>
      </c>
      <c r="B13" s="21">
        <v>11022617</v>
      </c>
      <c r="C13" s="23">
        <v>22826579</v>
      </c>
      <c r="D13" s="23">
        <v>22215871</v>
      </c>
      <c r="E13" s="25">
        <f t="shared" si="0"/>
        <v>56065067</v>
      </c>
      <c r="F13" s="19"/>
      <c r="G13" s="24">
        <f t="shared" si="1"/>
        <v>56065067</v>
      </c>
    </row>
    <row r="14" spans="1:7" x14ac:dyDescent="0.3">
      <c r="A14" s="20" t="s">
        <v>10</v>
      </c>
      <c r="B14" s="21">
        <v>1354758</v>
      </c>
      <c r="C14" s="23">
        <v>5691447</v>
      </c>
      <c r="D14" s="23">
        <v>4575892</v>
      </c>
      <c r="E14" s="25">
        <f t="shared" si="0"/>
        <v>11622097</v>
      </c>
      <c r="F14" s="19"/>
      <c r="G14" s="24">
        <f t="shared" si="1"/>
        <v>11622097</v>
      </c>
    </row>
    <row r="15" spans="1:7" x14ac:dyDescent="0.3">
      <c r="A15" s="20" t="s">
        <v>9</v>
      </c>
      <c r="B15" s="21">
        <v>781415</v>
      </c>
      <c r="C15" s="23">
        <v>2004320</v>
      </c>
      <c r="D15" s="23">
        <v>1847167</v>
      </c>
      <c r="E15" s="25">
        <f t="shared" si="0"/>
        <v>4632902</v>
      </c>
      <c r="F15" s="19"/>
      <c r="G15" s="24">
        <f t="shared" si="1"/>
        <v>4632902</v>
      </c>
    </row>
    <row r="16" spans="1:7" x14ac:dyDescent="0.3">
      <c r="A16" s="20" t="s">
        <v>8</v>
      </c>
      <c r="B16" s="21">
        <v>10094496</v>
      </c>
      <c r="C16" s="23">
        <v>30270104</v>
      </c>
      <c r="D16" s="23">
        <v>28283916</v>
      </c>
      <c r="E16" s="25">
        <f t="shared" si="0"/>
        <v>68648516</v>
      </c>
      <c r="F16" s="19"/>
      <c r="G16" s="24">
        <f t="shared" si="1"/>
        <v>68648516</v>
      </c>
    </row>
    <row r="17" spans="1:7" x14ac:dyDescent="0.3">
      <c r="A17" s="20" t="s">
        <v>7</v>
      </c>
      <c r="B17" s="21">
        <v>1690070</v>
      </c>
      <c r="C17" s="23">
        <v>4232356</v>
      </c>
      <c r="D17" s="23">
        <v>2203080</v>
      </c>
      <c r="E17" s="25">
        <f t="shared" si="0"/>
        <v>8125506</v>
      </c>
      <c r="F17" s="19"/>
      <c r="G17" s="24">
        <f t="shared" si="1"/>
        <v>8125506</v>
      </c>
    </row>
    <row r="18" spans="1:7" x14ac:dyDescent="0.3">
      <c r="A18" s="20" t="s">
        <v>6</v>
      </c>
      <c r="B18" s="21">
        <v>705027</v>
      </c>
      <c r="C18" s="23">
        <v>1531799</v>
      </c>
      <c r="D18" s="23">
        <v>1455484</v>
      </c>
      <c r="E18" s="25">
        <f t="shared" si="0"/>
        <v>3692310</v>
      </c>
      <c r="F18" s="19"/>
      <c r="G18" s="24">
        <f t="shared" si="1"/>
        <v>3692310</v>
      </c>
    </row>
    <row r="19" spans="1:7" x14ac:dyDescent="0.3">
      <c r="A19" s="20" t="s">
        <v>5</v>
      </c>
      <c r="B19" s="21">
        <v>841222</v>
      </c>
      <c r="C19" s="23">
        <v>1210931</v>
      </c>
      <c r="D19" s="23">
        <v>1109693</v>
      </c>
      <c r="E19" s="25">
        <f t="shared" si="0"/>
        <v>3161846</v>
      </c>
      <c r="F19" s="19"/>
      <c r="G19" s="24">
        <f t="shared" si="1"/>
        <v>3161846</v>
      </c>
    </row>
    <row r="20" spans="1:7" ht="15" thickBot="1" x14ac:dyDescent="0.35">
      <c r="A20" s="26" t="s">
        <v>4</v>
      </c>
      <c r="B20" s="27">
        <v>12013084</v>
      </c>
      <c r="C20" s="23">
        <v>26783708</v>
      </c>
      <c r="D20" s="23">
        <v>29953253</v>
      </c>
      <c r="E20" s="25">
        <f t="shared" si="0"/>
        <v>68750045</v>
      </c>
      <c r="F20" s="28"/>
      <c r="G20" s="24">
        <f t="shared" si="1"/>
        <v>68750045</v>
      </c>
    </row>
    <row r="21" spans="1:7" ht="15" thickBot="1" x14ac:dyDescent="0.35">
      <c r="A21" s="13" t="s">
        <v>22</v>
      </c>
      <c r="B21" s="29">
        <v>112177038</v>
      </c>
      <c r="C21" s="29">
        <v>247822961</v>
      </c>
      <c r="D21" s="29">
        <v>240000000</v>
      </c>
      <c r="E21" s="29">
        <f t="shared" si="0"/>
        <v>599999999</v>
      </c>
      <c r="F21" s="30">
        <f>SUM(F2:F20)</f>
        <v>0</v>
      </c>
      <c r="G21" s="30">
        <f>E21-F21</f>
        <v>599999999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A3E3C6BB3BECF4C99F92A4D89C63592" ma:contentTypeVersion="13" ma:contentTypeDescription="Creare un nuovo documento." ma:contentTypeScope="" ma:versionID="6d770031038b97c5ff2547958542f991">
  <xsd:schema xmlns:xsd="http://www.w3.org/2001/XMLSchema" xmlns:xs="http://www.w3.org/2001/XMLSchema" xmlns:p="http://schemas.microsoft.com/office/2006/metadata/properties" xmlns:ns2="3d72b1dd-789d-410e-9e74-20ba5b81d2ac" xmlns:ns3="9bc6b353-9c3b-4fc3-a539-9ea899e6c2a0" targetNamespace="http://schemas.microsoft.com/office/2006/metadata/properties" ma:root="true" ma:fieldsID="a0448bf98dc9233e9faffc7f0f4cfb9c" ns2:_="" ns3:_="">
    <xsd:import namespace="3d72b1dd-789d-410e-9e74-20ba5b81d2ac"/>
    <xsd:import namespace="9bc6b353-9c3b-4fc3-a539-9ea899e6c2a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Notesucommess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2b1dd-789d-410e-9e74-20ba5b81d2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34f371fd-2ecf-4312-bad1-fbb43e1cdc3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Notesucommesse" ma:index="20" nillable="true" ma:displayName="Note su commesse" ma:format="Dropdown" ma:internalName="Notesucommes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c6b353-9c3b-4fc3-a539-9ea899e6c2a0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8E9925-149E-4ED9-836E-22A655476E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72b1dd-789d-410e-9e74-20ba5b81d2ac"/>
    <ds:schemaRef ds:uri="9bc6b353-9c3b-4fc3-a539-9ea899e6c2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93F7E38-528A-4072-9F68-E2732086372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Copertina</vt:lpstr>
      <vt:lpstr>Previsioni di spesa</vt:lpstr>
      <vt:lpstr>TABELLA IMPORTI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Fois Emilio</dc:creator>
  <dc:description/>
  <cp:lastModifiedBy>Lops Marta</cp:lastModifiedBy>
  <cp:revision>1</cp:revision>
  <cp:lastPrinted>2023-01-31T13:45:22Z</cp:lastPrinted>
  <dcterms:created xsi:type="dcterms:W3CDTF">2023-01-18T11:44:12Z</dcterms:created>
  <dcterms:modified xsi:type="dcterms:W3CDTF">2024-10-08T11:06:56Z</dcterms:modified>
  <dc:language>it-IT</dc:language>
</cp:coreProperties>
</file>